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60" yWindow="65476" windowWidth="16560" windowHeight="163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<sst xmlns="http://schemas.openxmlformats.org/spreadsheetml/2006/main" count="76" uniqueCount="69">
  <si>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2 or 3 Burner Stainless Steel Stove &amp; Range hood with Stove Cover</t>
  </si>
  <si>
    <t>Oven with 3 Burner Cooktop (Includes Drawer under Wardrobe &amp; Bi-Fold Stove cover )</t>
  </si>
  <si>
    <t>6cuft Dometic Fridge (3-Way)</t>
  </si>
  <si>
    <t>Exterior Fridge Fan</t>
  </si>
  <si>
    <t>Microwave (Built into Cabinet)</t>
  </si>
  <si>
    <t>2 Way Water Heater Propane &amp; 120V AC</t>
  </si>
  <si>
    <t>Foot Flush Toilet</t>
  </si>
  <si>
    <t>Winterizing T Valve</t>
  </si>
  <si>
    <t>Exterior Shower</t>
  </si>
  <si>
    <t>Exterior 12V Outlet</t>
  </si>
  <si>
    <t>Base Price for Escape 19</t>
  </si>
  <si>
    <t>"X"</t>
  </si>
  <si>
    <t xml:space="preserve"> Regulator, 2 Tandem Chocks, Propane Tanks Purged &amp; Filled, Hitch Lock)</t>
  </si>
  <si>
    <t xml:space="preserve"> 1 ltr Toilet Chemical, 10 prs of Lg Latex Gloves, 25’ Water Hose, City Water Pressure</t>
  </si>
  <si>
    <t>x</t>
  </si>
  <si>
    <t>Additional User defined options</t>
  </si>
  <si>
    <t>Extra Insulation &amp; Frame-less Thermal Windows (Includes Opening Rear Window,</t>
  </si>
  <si>
    <t>Opening Window in Bathroom (Frame-less Thermal)</t>
  </si>
  <si>
    <t>Opening Window in Kitchen (Frame-less Thermal)</t>
  </si>
  <si>
    <t>Aluminum Rims ($95 each)</t>
  </si>
  <si>
    <t>Highlift Axle</t>
  </si>
  <si>
    <t>Power Tongue Jack (Front of Trailer)</t>
  </si>
  <si>
    <t>Cabinet Door at End of Bench</t>
  </si>
  <si>
    <t>Drawer Under Wardrobe Closet. More than One Additional Drawer</t>
  </si>
  <si>
    <t xml:space="preserve"> will include an additional $100 modification fee ($100.00 each)</t>
  </si>
  <si>
    <t>Cot</t>
  </si>
  <si>
    <t>Final Price=</t>
  </si>
  <si>
    <t>Exchange %=</t>
  </si>
  <si>
    <t>Exterior Propane Quick Connect with 12' Propane Hose</t>
  </si>
  <si>
    <t>2 - 12V Heat Pads with Spray Foam Insulation</t>
  </si>
  <si>
    <t>Spray Foam Insulation for Under Trailer</t>
  </si>
  <si>
    <t>Shelves in Wardrobe Closet ($75 each)</t>
  </si>
  <si>
    <t>Storage Box (Front of Trailer)</t>
  </si>
  <si>
    <t>Custom Flooring (12' x 11') Customer to Supply</t>
  </si>
  <si>
    <t>Custom Formica (Additional $100 for finish other than -58)</t>
  </si>
  <si>
    <t>Custom Fabric (Single Fabric $100, Additional Fabrics $50/each)</t>
  </si>
  <si>
    <t>Convert Bench Seat to U Shaped Dinette</t>
  </si>
  <si>
    <t>Equalizer Hitch</t>
  </si>
  <si>
    <t>Equalizer Hitch with Sway Control Bar</t>
  </si>
  <si>
    <t>E2 by FastWay -Integrated Sway Control and Weight Distribution Hitch</t>
  </si>
  <si>
    <t>Extendable Wall Mount TV Arm (For 15" - 22" TVs)</t>
  </si>
  <si>
    <t>Starter Kit ( Starter kit with Tandem Chocks (Includes: 4 Rolls RV Toilet Tissue,</t>
  </si>
  <si>
    <t>12V Interior Outlet ($50.00 each)</t>
  </si>
  <si>
    <t>Additional 12V/USB Interior Outlet</t>
  </si>
  <si>
    <t>Dual 6V Batteries (232 amp hours)</t>
  </si>
  <si>
    <t>Group 29 12V Battery (126 amp hrs)</t>
  </si>
  <si>
    <t>Inverter 1500W Includes 1 additional 120V outlet</t>
  </si>
  <si>
    <t>Inverter 1500W Includes Transfer Switch and all outlets</t>
  </si>
  <si>
    <t>160W Solar Panel with Charge Controller</t>
  </si>
  <si>
    <t>Surge Protector</t>
  </si>
  <si>
    <t>Removable Power Cord</t>
  </si>
  <si>
    <t xml:space="preserve">Additional Exterior LED Light ($75.00 each) </t>
  </si>
  <si>
    <t>LED Captains Reading Lamps ($40/each)</t>
  </si>
  <si>
    <t>LED Awning Light Strip</t>
  </si>
  <si>
    <t>Air Conditioner with Digital Thermostat (11,000 BTU)</t>
  </si>
  <si>
    <t>Maxxfan Upgrade 7000K (with remote)</t>
  </si>
  <si>
    <t>Maxxfan Upgrade 7500K (with remote) Smoke grey</t>
  </si>
  <si>
    <t>Wireless Back - Up Camera Display Monitor wired with 12V Plug</t>
  </si>
  <si>
    <t>Stereo/DVD Player with Two Speakers</t>
  </si>
  <si>
    <t>TV /Cable Ready with 120V Outlet</t>
  </si>
  <si>
    <t>TV Antenna with power amplifier (Includes TV Ready with 120V)</t>
  </si>
  <si>
    <t>Jack TV Antenna (Includes TV Ready with 120V)</t>
  </si>
  <si>
    <t>Opening Window in Bathroom (Non-Thermal)</t>
  </si>
  <si>
    <t>Opening Window in Kitchen Over Sink (Non-Thermal)</t>
  </si>
  <si>
    <t xml:space="preserve"> Frt. Window with Rock Shield Non-Thermal)</t>
  </si>
  <si>
    <t>3 Burner Stove Upgrade with Stove Cover (Black)</t>
  </si>
  <si>
    <t>Option</t>
  </si>
  <si>
    <t>Cost</t>
  </si>
  <si>
    <t>Total=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</si>
</sst>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12" fillId="12" borderId="0" applyNumberFormat="0" applyBorder="0" applyAlignment="0" applyProtection="0"/>
    <xf numFmtId="0" fontId="16" fillId="2" borderId="1" applyNumberFormat="0" applyAlignment="0" applyProtection="0"/>
    <xf numFmtId="0" fontId="18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5" borderId="0" applyNumberFormat="0" applyBorder="0" applyAlignment="0" applyProtection="0"/>
    <xf numFmtId="0" fontId="0" fillId="16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44" applyFont="1" applyAlignment="1">
      <alignment horizontal="right"/>
    </xf>
    <xf numFmtId="44" fontId="0" fillId="0" borderId="0" xfId="0" applyNumberFormat="1" applyAlignment="1">
      <alignment/>
    </xf>
    <xf numFmtId="9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1" max="1" width="64.00390625" style="0" customWidth="1"/>
    <col min="2" max="2" width="10.375" style="1" customWidth="1"/>
    <col min="3" max="3" width="3.00390625" style="0" customWidth="1"/>
    <col min="4" max="4" width="11.125" style="1" customWidth="1"/>
    <col min="5" max="5" width="12.625" style="0" customWidth="1"/>
  </cols>
  <sheetData>
    <row r="1" spans="1:5" ht="12.75">
      <c r="A1" s="3" t="s">
        <v>66</v>
      </c>
      <c r="B1" s="2" t="s">
        <v>67</v>
      </c>
      <c r="C1" s="3" t="s">
        <v>11</v>
      </c>
      <c r="D1" s="4" t="s">
        <v>68</v>
      </c>
      <c r="E1" s="1">
        <f>SUM(D4:D72)</f>
        <v>30300</v>
      </c>
    </row>
    <row r="2" spans="4:5" ht="12.75">
      <c r="D2" s="1" t="s">
        <v>27</v>
      </c>
      <c r="E2" s="6">
        <v>0</v>
      </c>
    </row>
    <row r="3" spans="4:5" ht="12.75">
      <c r="D3" s="4" t="s">
        <v>26</v>
      </c>
      <c r="E3" s="5">
        <f>E2*E1</f>
        <v>0</v>
      </c>
    </row>
    <row r="4" spans="1:4" ht="12.75">
      <c r="A4" t="s">
        <v>10</v>
      </c>
      <c r="B4" s="1">
        <v>30300</v>
      </c>
      <c r="C4" t="s">
        <v>14</v>
      </c>
      <c r="D4" s="1">
        <f>IF(C4="X",B4,"")</f>
        <v>30300</v>
      </c>
    </row>
    <row r="5" spans="1:4" ht="12.75">
      <c r="A5" t="s">
        <v>65</v>
      </c>
      <c r="B5" s="1">
        <v>100</v>
      </c>
      <c r="D5" s="1">
        <f aca="true" t="shared" si="0" ref="D5:D68">IF(C5="X",B5,"")</f>
      </c>
    </row>
    <row r="6" spans="1:4" ht="12.75">
      <c r="A6" t="s">
        <v>0</v>
      </c>
      <c r="B6" s="1">
        <v>150</v>
      </c>
      <c r="D6" s="1">
        <f t="shared" si="0"/>
      </c>
    </row>
    <row r="7" spans="1:4" ht="12.75">
      <c r="A7" t="s">
        <v>1</v>
      </c>
      <c r="B7" s="1">
        <v>600</v>
      </c>
      <c r="D7" s="1">
        <f t="shared" si="0"/>
      </c>
    </row>
    <row r="8" spans="1:4" ht="12.75">
      <c r="A8" t="s">
        <v>2</v>
      </c>
      <c r="B8" s="1">
        <v>200</v>
      </c>
      <c r="D8" s="1">
        <f t="shared" si="0"/>
      </c>
    </row>
    <row r="9" spans="1:4" ht="12.75">
      <c r="A9" t="s">
        <v>3</v>
      </c>
      <c r="B9" s="1">
        <v>175</v>
      </c>
      <c r="D9" s="1">
        <f t="shared" si="0"/>
      </c>
    </row>
    <row r="10" spans="1:4" ht="12.75">
      <c r="A10" t="s">
        <v>4</v>
      </c>
      <c r="B10" s="1">
        <v>110</v>
      </c>
      <c r="D10" s="1">
        <f t="shared" si="0"/>
      </c>
    </row>
    <row r="11" spans="1:4" ht="12.75">
      <c r="A11" t="s">
        <v>5</v>
      </c>
      <c r="B11" s="1">
        <v>200</v>
      </c>
      <c r="D11" s="1">
        <f t="shared" si="0"/>
      </c>
    </row>
    <row r="12" spans="1:4" ht="12.75">
      <c r="A12" t="s">
        <v>6</v>
      </c>
      <c r="B12" s="1">
        <v>60</v>
      </c>
      <c r="D12" s="1">
        <f t="shared" si="0"/>
      </c>
    </row>
    <row r="13" spans="1:4" ht="12.75">
      <c r="A13" t="s">
        <v>7</v>
      </c>
      <c r="B13" s="1">
        <v>35</v>
      </c>
      <c r="D13" s="1">
        <f t="shared" si="0"/>
      </c>
    </row>
    <row r="14" spans="1:4" ht="12.75">
      <c r="A14" t="s">
        <v>8</v>
      </c>
      <c r="B14" s="1">
        <v>150</v>
      </c>
      <c r="D14" s="1">
        <f t="shared" si="0"/>
      </c>
    </row>
    <row r="15" spans="1:4" ht="12.75">
      <c r="A15" t="s">
        <v>9</v>
      </c>
      <c r="B15" s="1">
        <v>75</v>
      </c>
      <c r="D15" s="1">
        <f>IF(C15="","",B15*C15)</f>
      </c>
    </row>
    <row r="16" spans="1:4" ht="12.75">
      <c r="A16" t="s">
        <v>42</v>
      </c>
      <c r="B16" s="1">
        <v>50</v>
      </c>
      <c r="D16" s="1">
        <f>IF(C16="","",B16*C16)</f>
      </c>
    </row>
    <row r="17" spans="1:4" ht="12.75">
      <c r="A17" t="s">
        <v>43</v>
      </c>
      <c r="B17" s="1">
        <v>75</v>
      </c>
      <c r="D17" s="1">
        <f>IF(C17="","",B17*C17)</f>
      </c>
    </row>
    <row r="18" spans="1:4" ht="12.75">
      <c r="A18" t="s">
        <v>44</v>
      </c>
      <c r="B18" s="1">
        <v>275</v>
      </c>
      <c r="D18" s="1">
        <f t="shared" si="0"/>
      </c>
    </row>
    <row r="19" spans="1:4" ht="12.75">
      <c r="A19" t="s">
        <v>45</v>
      </c>
      <c r="B19" s="1">
        <v>75</v>
      </c>
      <c r="D19" s="1">
        <f t="shared" si="0"/>
      </c>
    </row>
    <row r="20" spans="1:4" ht="12.75">
      <c r="A20" t="s">
        <v>46</v>
      </c>
      <c r="B20" s="1">
        <v>550</v>
      </c>
      <c r="D20" s="1">
        <f t="shared" si="0"/>
      </c>
    </row>
    <row r="21" spans="1:4" ht="12.75">
      <c r="A21" t="s">
        <v>47</v>
      </c>
      <c r="B21" s="1">
        <v>850</v>
      </c>
      <c r="D21" s="1">
        <f t="shared" si="0"/>
      </c>
    </row>
    <row r="22" spans="1:4" ht="12.75">
      <c r="A22" t="s">
        <v>48</v>
      </c>
      <c r="B22" s="1">
        <v>850</v>
      </c>
      <c r="D22" s="1">
        <f t="shared" si="0"/>
      </c>
    </row>
    <row r="23" spans="1:4" ht="12.75">
      <c r="A23" t="s">
        <v>49</v>
      </c>
      <c r="B23" s="1">
        <v>350</v>
      </c>
      <c r="D23" s="1">
        <f t="shared" si="0"/>
      </c>
    </row>
    <row r="24" spans="1:4" ht="12.75">
      <c r="A24" t="s">
        <v>50</v>
      </c>
      <c r="B24" s="1">
        <v>150</v>
      </c>
      <c r="D24" s="1">
        <f t="shared" si="0"/>
      </c>
    </row>
    <row r="25" spans="1:4" ht="12.75">
      <c r="A25" t="s">
        <v>51</v>
      </c>
      <c r="B25" s="1">
        <v>75</v>
      </c>
      <c r="D25" s="1">
        <f>IF(C25="","",B25*C25)</f>
      </c>
    </row>
    <row r="26" spans="1:4" ht="12.75">
      <c r="A26" t="s">
        <v>52</v>
      </c>
      <c r="B26" s="1">
        <v>40</v>
      </c>
      <c r="D26" s="1">
        <f>IF(C26="","",B26*C26)</f>
      </c>
    </row>
    <row r="27" spans="1:4" ht="12.75">
      <c r="A27" t="s">
        <v>53</v>
      </c>
      <c r="B27" s="1">
        <v>170</v>
      </c>
      <c r="D27" s="1">
        <f t="shared" si="0"/>
      </c>
    </row>
    <row r="28" spans="1:4" ht="12.75">
      <c r="A28" t="s">
        <v>54</v>
      </c>
      <c r="B28" s="1">
        <v>1100</v>
      </c>
      <c r="D28" s="1">
        <f t="shared" si="0"/>
      </c>
    </row>
    <row r="29" spans="1:4" ht="12.75">
      <c r="A29" t="s">
        <v>55</v>
      </c>
      <c r="B29" s="1">
        <v>100</v>
      </c>
      <c r="D29" s="1">
        <f t="shared" si="0"/>
      </c>
    </row>
    <row r="30" spans="1:4" ht="12.75">
      <c r="A30" t="s">
        <v>56</v>
      </c>
      <c r="B30" s="1">
        <v>125</v>
      </c>
      <c r="D30" s="1">
        <f t="shared" si="0"/>
      </c>
    </row>
    <row r="31" spans="1:4" ht="12.75">
      <c r="A31" t="s">
        <v>57</v>
      </c>
      <c r="B31" s="1">
        <v>450</v>
      </c>
      <c r="D31" s="1">
        <f t="shared" si="0"/>
      </c>
    </row>
    <row r="32" spans="1:4" ht="12.75">
      <c r="A32" t="s">
        <v>58</v>
      </c>
      <c r="B32" s="1">
        <v>325</v>
      </c>
      <c r="D32" s="1">
        <f t="shared" si="0"/>
      </c>
    </row>
    <row r="33" spans="1:4" ht="12.75">
      <c r="A33" t="s">
        <v>59</v>
      </c>
      <c r="B33" s="1">
        <v>125</v>
      </c>
      <c r="D33" s="1">
        <f t="shared" si="0"/>
      </c>
    </row>
    <row r="34" spans="1:4" ht="12.75">
      <c r="A34" t="s">
        <v>60</v>
      </c>
      <c r="B34" s="1">
        <v>300</v>
      </c>
      <c r="D34" s="1">
        <f t="shared" si="0"/>
      </c>
    </row>
    <row r="35" spans="1:4" ht="12.75">
      <c r="A35" t="s">
        <v>61</v>
      </c>
      <c r="B35" s="1">
        <v>375</v>
      </c>
      <c r="D35" s="1">
        <f t="shared" si="0"/>
      </c>
    </row>
    <row r="36" spans="1:4" ht="12.75">
      <c r="A36" t="s">
        <v>62</v>
      </c>
      <c r="B36" s="1">
        <v>200</v>
      </c>
      <c r="D36" s="1">
        <f t="shared" si="0"/>
      </c>
    </row>
    <row r="37" spans="1:4" ht="12.75">
      <c r="A37" t="s">
        <v>63</v>
      </c>
      <c r="B37" s="1">
        <v>250</v>
      </c>
      <c r="D37" s="1">
        <f t="shared" si="0"/>
      </c>
    </row>
    <row r="38" spans="1:4" ht="12.75">
      <c r="A38" t="s">
        <v>16</v>
      </c>
      <c r="B38" s="1">
        <v>1500</v>
      </c>
      <c r="D38" s="1">
        <f t="shared" si="0"/>
      </c>
    </row>
    <row r="39" spans="1:4" ht="12.75">
      <c r="A39" t="s">
        <v>64</v>
      </c>
      <c r="D39" s="1">
        <f t="shared" si="0"/>
      </c>
    </row>
    <row r="40" spans="1:4" ht="12.75">
      <c r="A40" t="s">
        <v>17</v>
      </c>
      <c r="B40" s="1">
        <v>300</v>
      </c>
      <c r="D40" s="1">
        <f t="shared" si="0"/>
      </c>
    </row>
    <row r="41" spans="1:4" ht="12.75">
      <c r="A41" t="s">
        <v>18</v>
      </c>
      <c r="B41" s="1">
        <v>350</v>
      </c>
      <c r="D41" s="1">
        <f t="shared" si="0"/>
      </c>
    </row>
    <row r="42" spans="1:4" ht="12.75">
      <c r="A42" t="s">
        <v>19</v>
      </c>
      <c r="B42" s="1">
        <v>95</v>
      </c>
      <c r="D42" s="1">
        <f>IF(C42="","",B42*C42)</f>
      </c>
    </row>
    <row r="43" spans="1:4" ht="12.75">
      <c r="A43" t="s">
        <v>20</v>
      </c>
      <c r="B43" s="1">
        <v>300</v>
      </c>
      <c r="D43" s="1">
        <f t="shared" si="0"/>
      </c>
    </row>
    <row r="44" spans="1:4" ht="12.75">
      <c r="A44" t="s">
        <v>21</v>
      </c>
      <c r="B44" s="1">
        <v>295</v>
      </c>
      <c r="D44" s="1">
        <f t="shared" si="0"/>
      </c>
    </row>
    <row r="45" spans="1:4" ht="12.75">
      <c r="A45" t="s">
        <v>22</v>
      </c>
      <c r="B45" s="1">
        <v>85</v>
      </c>
      <c r="D45" s="1">
        <f t="shared" si="0"/>
      </c>
    </row>
    <row r="46" spans="1:4" ht="12.75">
      <c r="A46" t="s">
        <v>23</v>
      </c>
      <c r="B46" s="1">
        <v>100</v>
      </c>
      <c r="D46" s="1">
        <f>IF(C46="","",B46*C46)</f>
      </c>
    </row>
    <row r="47" spans="1:4" ht="12.75">
      <c r="A47" t="s">
        <v>24</v>
      </c>
      <c r="B47" s="1">
        <v>100</v>
      </c>
      <c r="D47" s="1">
        <f t="shared" si="0"/>
      </c>
    </row>
    <row r="48" spans="1:4" ht="12.75">
      <c r="A48" t="s">
        <v>25</v>
      </c>
      <c r="B48" s="1">
        <v>300</v>
      </c>
      <c r="D48" s="1">
        <f t="shared" si="0"/>
      </c>
    </row>
    <row r="49" spans="1:4" ht="12.75">
      <c r="A49" t="s">
        <v>28</v>
      </c>
      <c r="B49" s="1">
        <v>160</v>
      </c>
      <c r="D49" s="1">
        <f t="shared" si="0"/>
      </c>
    </row>
    <row r="50" spans="1:4" ht="12.75">
      <c r="A50" t="s">
        <v>29</v>
      </c>
      <c r="B50" s="1">
        <v>900</v>
      </c>
      <c r="D50" s="1">
        <f t="shared" si="0"/>
      </c>
    </row>
    <row r="51" spans="1:4" ht="12.75">
      <c r="A51" t="s">
        <v>30</v>
      </c>
      <c r="B51" s="1">
        <v>600</v>
      </c>
      <c r="D51" s="1">
        <f t="shared" si="0"/>
      </c>
    </row>
    <row r="52" spans="1:4" ht="12.75">
      <c r="A52" t="s">
        <v>31</v>
      </c>
      <c r="B52" s="1">
        <v>75</v>
      </c>
      <c r="D52" s="1">
        <f>IF(C52="","",B52*C52)</f>
      </c>
    </row>
    <row r="53" spans="1:4" ht="12.75">
      <c r="A53" t="s">
        <v>32</v>
      </c>
      <c r="B53" s="1">
        <v>700</v>
      </c>
      <c r="D53" s="1">
        <f t="shared" si="0"/>
      </c>
    </row>
    <row r="54" spans="1:4" ht="12.75">
      <c r="A54" t="s">
        <v>33</v>
      </c>
      <c r="B54" s="1">
        <v>100</v>
      </c>
      <c r="D54" s="1">
        <f t="shared" si="0"/>
      </c>
    </row>
    <row r="55" spans="1:4" ht="12.75">
      <c r="A55" t="s">
        <v>34</v>
      </c>
      <c r="B55" s="1">
        <v>200</v>
      </c>
      <c r="D55" s="1">
        <f t="shared" si="0"/>
      </c>
    </row>
    <row r="56" spans="1:4" ht="12.75">
      <c r="A56" t="s">
        <v>35</v>
      </c>
      <c r="B56" s="1">
        <v>100</v>
      </c>
      <c r="D56" s="1">
        <f t="shared" si="0"/>
      </c>
    </row>
    <row r="57" spans="1:4" ht="12.75">
      <c r="A57" t="s">
        <v>36</v>
      </c>
      <c r="B57" s="1">
        <v>400</v>
      </c>
      <c r="D57" s="1">
        <f t="shared" si="0"/>
      </c>
    </row>
    <row r="58" spans="1:4" ht="12.75">
      <c r="A58" t="s">
        <v>37</v>
      </c>
      <c r="B58" s="1">
        <v>350</v>
      </c>
      <c r="D58" s="1">
        <f t="shared" si="0"/>
      </c>
    </row>
    <row r="59" spans="1:4" ht="12.75">
      <c r="A59" t="s">
        <v>38</v>
      </c>
      <c r="B59" s="1">
        <v>475</v>
      </c>
      <c r="D59" s="1">
        <f t="shared" si="0"/>
      </c>
    </row>
    <row r="60" spans="1:4" ht="12.75">
      <c r="A60" t="s">
        <v>39</v>
      </c>
      <c r="B60" s="1">
        <v>625</v>
      </c>
      <c r="D60" s="1">
        <f t="shared" si="0"/>
      </c>
    </row>
    <row r="61" spans="1:4" ht="12.75">
      <c r="A61" t="s">
        <v>40</v>
      </c>
      <c r="B61" s="1">
        <v>95</v>
      </c>
      <c r="D61" s="1">
        <f t="shared" si="0"/>
      </c>
    </row>
    <row r="62" spans="1:4" ht="12.75">
      <c r="A62" t="s">
        <v>41</v>
      </c>
      <c r="B62" s="1">
        <v>190</v>
      </c>
      <c r="D62" s="1">
        <f t="shared" si="0"/>
      </c>
    </row>
    <row r="63" spans="1:4" ht="12.75">
      <c r="A63" t="s">
        <v>13</v>
      </c>
      <c r="D63" s="1">
        <f t="shared" si="0"/>
      </c>
    </row>
    <row r="64" spans="1:4" ht="12.75">
      <c r="A64" t="s">
        <v>12</v>
      </c>
      <c r="D64" s="1">
        <f t="shared" si="0"/>
      </c>
    </row>
    <row r="65" spans="1:4" ht="12.75">
      <c r="A65" t="s">
        <v>15</v>
      </c>
      <c r="D65" s="1">
        <f t="shared" si="0"/>
      </c>
    </row>
    <row r="66" spans="1:4" ht="12.75">
      <c r="A66" t="s">
        <v>15</v>
      </c>
      <c r="D66" s="1">
        <f t="shared" si="0"/>
      </c>
    </row>
    <row r="67" spans="1:4" ht="12.75">
      <c r="A67" t="s">
        <v>15</v>
      </c>
      <c r="D67" s="1">
        <f t="shared" si="0"/>
      </c>
    </row>
    <row r="68" spans="1:4" ht="12.75">
      <c r="A68" t="s">
        <v>15</v>
      </c>
      <c r="D68" s="1">
        <f t="shared" si="0"/>
      </c>
    </row>
    <row r="69" spans="1:4" ht="12.75">
      <c r="A69" t="s">
        <v>15</v>
      </c>
      <c r="D69" s="1">
        <f>IF(C69="X",B69,"")</f>
      </c>
    </row>
    <row r="70" spans="1:4" ht="12.75">
      <c r="A70" t="s">
        <v>15</v>
      </c>
      <c r="D70" s="1">
        <f>IF(C70="X",B70,"")</f>
      </c>
    </row>
    <row r="71" spans="1:4" ht="12.75">
      <c r="A71" t="s">
        <v>15</v>
      </c>
      <c r="D71" s="1">
        <f>IF(C71="X",B71,"")</f>
      </c>
    </row>
    <row r="72" spans="1:4" ht="12.75">
      <c r="A72" t="s">
        <v>15</v>
      </c>
      <c r="D72" s="1">
        <f>IF(C72="X",B72,"")</f>
      </c>
    </row>
  </sheetData>
  <sheetProtection/>
  <printOptions/>
  <pageMargins left="0.22" right="0.53" top="1" bottom="1" header="0.5" footer="0.5"/>
  <pageSetup orientation="landscape"/>
  <headerFooter alignWithMargins="0">
    <oddHeader>&amp;COptions for an Escape 19.  Place "X" in the "X" column to include.  For items listed as "Each" type the number of items rather than an "X"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SUNY Oswego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Vermilye</dc:creator>
  <cp:keywords/>
  <dc:description/>
  <cp:lastModifiedBy>Jon Vermilye</cp:lastModifiedBy>
  <dcterms:created xsi:type="dcterms:W3CDTF">2016-05-23T15:27:40Z</dcterms:created>
  <dcterms:modified xsi:type="dcterms:W3CDTF">2016-05-23T19:06:01Z</dcterms:modified>
  <cp:category/>
  <cp:version/>
  <cp:contentType/>
  <cp:contentStatus/>
</cp:coreProperties>
</file>